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edricka\Desktop\Rozpočet 2026\nový\na web\"/>
    </mc:Choice>
  </mc:AlternateContent>
  <xr:revisionPtr revIDLastSave="0" documentId="13_ncr:1_{212170A8-EF14-4706-A8B6-D5DD4D315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dpisový plán" sheetId="2" r:id="rId1"/>
    <sheet name="List1" sheetId="3" r:id="rId2"/>
  </sheets>
  <definedNames>
    <definedName name="_xlnm.Print_Area" localSheetId="0">'odpisový plán'!$A$1:$V$30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2" l="1"/>
  <c r="L20" i="2"/>
  <c r="K17" i="2"/>
  <c r="L12" i="2"/>
  <c r="L14" i="2"/>
  <c r="L15" i="2"/>
  <c r="L11" i="2"/>
  <c r="M12" i="2"/>
  <c r="K21" i="2" l="1"/>
  <c r="K25" i="2" s="1"/>
  <c r="L17" i="2"/>
  <c r="L21" i="2" s="1"/>
  <c r="L25" i="2" s="1"/>
  <c r="J17" i="2"/>
  <c r="M19" i="2" l="1"/>
  <c r="M18" i="2"/>
  <c r="J20" i="2"/>
  <c r="I25" i="2" s="1"/>
  <c r="F20" i="2"/>
  <c r="D20" i="2"/>
  <c r="M16" i="2"/>
  <c r="M14" i="2"/>
  <c r="M11" i="2"/>
  <c r="M10" i="2"/>
  <c r="M9" i="2"/>
  <c r="F17" i="2"/>
  <c r="D17" i="2"/>
  <c r="F25" i="2" l="1"/>
  <c r="D25" i="2"/>
  <c r="M20" i="2"/>
  <c r="F21" i="2"/>
  <c r="D21" i="2"/>
  <c r="J21" i="2"/>
  <c r="M17" i="2"/>
  <c r="M21" i="2" l="1"/>
  <c r="M2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Vitova Jarmila</author>
  </authors>
  <commentList>
    <comment ref="P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Vitova Jarmila:</t>
        </r>
        <r>
          <rPr>
            <sz val="9"/>
            <color indexed="81"/>
            <rFont val="Tahoma"/>
            <family val="2"/>
            <charset val="238"/>
          </rPr>
          <t xml:space="preserve">
číslo dle číselníku 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Vitova Jarmila:</t>
        </r>
        <r>
          <rPr>
            <sz val="9"/>
            <color indexed="81"/>
            <rFont val="Tahoma"/>
            <family val="2"/>
            <charset val="238"/>
          </rPr>
          <t xml:space="preserve">
Název PO dle zřizovací listiny</t>
        </r>
      </text>
    </comment>
    <comment ref="B24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Vitova Jarmila:</t>
        </r>
        <r>
          <rPr>
            <sz val="8"/>
            <color indexed="81"/>
            <rFont val="Tahoma"/>
            <family val="2"/>
            <charset val="238"/>
          </rPr>
          <t xml:space="preserve">
za svěřený + vlastní majetek</t>
        </r>
      </text>
    </comment>
  </commentList>
</comments>
</file>

<file path=xl/sharedStrings.xml><?xml version="1.0" encoding="utf-8"?>
<sst xmlns="http://schemas.openxmlformats.org/spreadsheetml/2006/main" count="60" uniqueCount="41">
  <si>
    <t xml:space="preserve">doba odpisování </t>
  </si>
  <si>
    <t>roční odpisová sazba %</t>
  </si>
  <si>
    <t>movitý majetek celkem</t>
  </si>
  <si>
    <t>nemovitý majetek celkem</t>
  </si>
  <si>
    <t>stanovené organizací</t>
  </si>
  <si>
    <t>odpisový plán sestavil:</t>
  </si>
  <si>
    <t>dne:</t>
  </si>
  <si>
    <t>podpis:</t>
  </si>
  <si>
    <t xml:space="preserve">pořizovací cena </t>
  </si>
  <si>
    <t xml:space="preserve">oprávky k 1.1. sledovaného roku </t>
  </si>
  <si>
    <t>odpis. sk. 1</t>
  </si>
  <si>
    <t>odpis. sk. 2</t>
  </si>
  <si>
    <t>odpis. sk. 3</t>
  </si>
  <si>
    <t>odpis. sk. 4</t>
  </si>
  <si>
    <t>odpis. sk. 5</t>
  </si>
  <si>
    <t>odpis. sk. 6</t>
  </si>
  <si>
    <t>odpis. sk. 7</t>
  </si>
  <si>
    <t xml:space="preserve">účetní odpisy na sledovaný rok </t>
  </si>
  <si>
    <t xml:space="preserve">zůstatková cena </t>
  </si>
  <si>
    <r>
      <t xml:space="preserve">Celkem odpisy za organizaci  </t>
    </r>
    <r>
      <rPr>
        <sz val="9"/>
        <rFont val="Arial"/>
        <family val="2"/>
        <charset val="238"/>
      </rPr>
      <t>( ř.13 + ř.24 )</t>
    </r>
  </si>
  <si>
    <t>pořizovací cena</t>
  </si>
  <si>
    <t>oprávky k 1.1. sledovaného roku</t>
  </si>
  <si>
    <t>účetní odpisy na sledovaný rok</t>
  </si>
  <si>
    <t>zůstatková cena</t>
  </si>
  <si>
    <t>druh majetku / číslo odpisové skupiny</t>
  </si>
  <si>
    <t>řádek</t>
  </si>
  <si>
    <t>Celkové odpisy</t>
  </si>
  <si>
    <r>
      <t xml:space="preserve">Výpočet účetních odpisů za </t>
    </r>
    <r>
      <rPr>
        <b/>
        <sz val="11"/>
        <color indexed="10"/>
        <rFont val="Arial"/>
        <family val="2"/>
        <charset val="238"/>
      </rPr>
      <t>vlastní</t>
    </r>
    <r>
      <rPr>
        <b/>
        <sz val="10"/>
        <color indexed="10"/>
        <rFont val="Arial"/>
        <family val="2"/>
        <charset val="238"/>
      </rPr>
      <t xml:space="preserve"> majetek</t>
    </r>
    <r>
      <rPr>
        <b/>
        <sz val="10"/>
        <rFont val="Arial"/>
        <family val="2"/>
        <charset val="238"/>
      </rPr>
      <t xml:space="preserve"> příspěvkové organizace</t>
    </r>
  </si>
  <si>
    <t>celkem za majetek vlastní (ř.20 + ř.23)</t>
  </si>
  <si>
    <t>ředitelka organizace:</t>
  </si>
  <si>
    <t xml:space="preserve"> </t>
  </si>
  <si>
    <t>Štěpánková L.</t>
  </si>
  <si>
    <t>Základní škola a Mateřská škola Horní Libchava</t>
  </si>
  <si>
    <t>prodl.</t>
  </si>
  <si>
    <t>Mgr.Medřická Marie</t>
  </si>
  <si>
    <t>z toho transf.odpisy</t>
  </si>
  <si>
    <t>celkem vlastní odpisy</t>
  </si>
  <si>
    <t>10+12</t>
  </si>
  <si>
    <t>účetní odpisy</t>
  </si>
  <si>
    <t>ODPISOVÝ PLÁN PŘÍSPĚVKOVÉ ORGANIZACE NA ROK 2026</t>
  </si>
  <si>
    <t>Schválilo Zastupitelstvo obce Horní Libchava dne 8.12.2025 usn.č.108/2025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</si>
</sst>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 CE"/>
      <charset val="238"/>
    </font>
    <font>
      <b/>
      <sz val="18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6">
    <xf numFmtId="0" fontId="0" fillId="0" borderId="0" xfId="0"/>
    <xf numFmtId="0" fontId="3" fillId="0" borderId="0" xfId="1"/>
    <xf numFmtId="0" fontId="2" fillId="0" borderId="0" xfId="2" applyFont="1" applyAlignment="1">
      <alignment horizontal="center"/>
    </xf>
    <xf numFmtId="0" fontId="6" fillId="0" borderId="1" xfId="1" applyFont="1" applyBorder="1" applyAlignment="1">
      <alignment horizontal="center"/>
    </xf>
    <xf numFmtId="0" fontId="3" fillId="0" borderId="2" xfId="1" applyBorder="1"/>
    <xf numFmtId="0" fontId="6" fillId="0" borderId="3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3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4" fillId="0" borderId="4" xfId="1" applyFont="1" applyBorder="1" applyAlignment="1">
      <alignment horizontal="left"/>
    </xf>
    <xf numFmtId="0" fontId="5" fillId="0" borderId="0" xfId="1" applyFont="1" applyAlignment="1">
      <alignment horizontal="left"/>
    </xf>
    <xf numFmtId="0" fontId="6" fillId="0" borderId="5" xfId="1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7" xfId="1" applyBorder="1"/>
    <xf numFmtId="0" fontId="3" fillId="0" borderId="9" xfId="1" applyBorder="1"/>
    <xf numFmtId="0" fontId="3" fillId="0" borderId="11" xfId="1" applyBorder="1"/>
    <xf numFmtId="0" fontId="3" fillId="0" borderId="12" xfId="1" applyBorder="1"/>
    <xf numFmtId="0" fontId="3" fillId="0" borderId="13" xfId="1" applyBorder="1"/>
    <xf numFmtId="0" fontId="3" fillId="0" borderId="14" xfId="1" applyBorder="1"/>
    <xf numFmtId="0" fontId="3" fillId="0" borderId="15" xfId="1" applyBorder="1"/>
    <xf numFmtId="0" fontId="3" fillId="0" borderId="15" xfId="1" applyBorder="1" applyAlignment="1">
      <alignment horizontal="center"/>
    </xf>
    <xf numFmtId="0" fontId="3" fillId="0" borderId="16" xfId="1" applyBorder="1"/>
    <xf numFmtId="0" fontId="4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0" borderId="4" xfId="1" applyBorder="1"/>
    <xf numFmtId="0" fontId="3" fillId="0" borderId="17" xfId="1" applyBorder="1"/>
    <xf numFmtId="0" fontId="3" fillId="0" borderId="18" xfId="1" applyBorder="1"/>
    <xf numFmtId="0" fontId="3" fillId="0" borderId="19" xfId="1" applyBorder="1"/>
    <xf numFmtId="0" fontId="3" fillId="0" borderId="20" xfId="1" applyBorder="1"/>
    <xf numFmtId="0" fontId="5" fillId="0" borderId="15" xfId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21" xfId="1" applyFont="1" applyBorder="1" applyAlignment="1">
      <alignment horizontal="center"/>
    </xf>
    <xf numFmtId="0" fontId="3" fillId="0" borderId="6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10" xfId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6" fillId="0" borderId="15" xfId="1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2" applyFont="1"/>
    <xf numFmtId="0" fontId="14" fillId="0" borderId="0" xfId="0" applyFont="1"/>
    <xf numFmtId="0" fontId="27" fillId="0" borderId="0" xfId="0" applyFont="1" applyAlignment="1">
      <alignment horizontal="right"/>
    </xf>
    <xf numFmtId="0" fontId="25" fillId="0" borderId="0" xfId="2" applyFont="1" applyAlignment="1">
      <alignment horizontal="right"/>
    </xf>
    <xf numFmtId="0" fontId="28" fillId="0" borderId="0" xfId="0" applyFont="1"/>
    <xf numFmtId="0" fontId="29" fillId="0" borderId="56" xfId="2" applyFont="1" applyBorder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14" fontId="11" fillId="0" borderId="0" xfId="1" applyNumberFormat="1" applyFont="1"/>
    <xf numFmtId="0" fontId="30" fillId="0" borderId="0" xfId="0" applyFont="1"/>
    <xf numFmtId="0" fontId="11" fillId="0" borderId="0" xfId="1" applyFont="1"/>
    <xf numFmtId="0" fontId="10" fillId="0" borderId="0" xfId="1" applyFont="1"/>
    <xf numFmtId="0" fontId="3" fillId="0" borderId="56" xfId="0" applyFont="1" applyBorder="1"/>
    <xf numFmtId="0" fontId="13" fillId="2" borderId="53" xfId="1" applyFont="1" applyFill="1" applyBorder="1"/>
    <xf numFmtId="0" fontId="13" fillId="2" borderId="54" xfId="1" applyFont="1" applyFill="1" applyBorder="1" applyAlignment="1">
      <alignment horizontal="center"/>
    </xf>
    <xf numFmtId="0" fontId="13" fillId="0" borderId="41" xfId="1" applyFont="1" applyBorder="1" applyAlignment="1">
      <alignment horizontal="center"/>
    </xf>
    <xf numFmtId="0" fontId="13" fillId="0" borderId="55" xfId="1" applyFont="1" applyBorder="1"/>
    <xf numFmtId="0" fontId="13" fillId="2" borderId="41" xfId="1" applyFont="1" applyFill="1" applyBorder="1" applyAlignment="1">
      <alignment horizontal="center"/>
    </xf>
    <xf numFmtId="0" fontId="13" fillId="0" borderId="55" xfId="1" applyFont="1" applyBorder="1" applyAlignment="1">
      <alignment horizontal="center"/>
    </xf>
    <xf numFmtId="0" fontId="31" fillId="0" borderId="0" xfId="2" applyFont="1" applyAlignment="1">
      <alignment horizontal="left"/>
    </xf>
    <xf numFmtId="0" fontId="3" fillId="0" borderId="33" xfId="1" applyBorder="1"/>
    <xf numFmtId="0" fontId="5" fillId="0" borderId="4" xfId="1" applyFont="1" applyBorder="1" applyAlignment="1">
      <alignment horizontal="center" vertical="center" wrapText="1"/>
    </xf>
    <xf numFmtId="0" fontId="5" fillId="0" borderId="5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59" xfId="1" applyBorder="1"/>
    <xf numFmtId="0" fontId="3" fillId="0" borderId="57" xfId="1" applyBorder="1"/>
    <xf numFmtId="0" fontId="3" fillId="0" borderId="60" xfId="1" applyBorder="1"/>
    <xf numFmtId="0" fontId="5" fillId="0" borderId="61" xfId="1" applyFont="1" applyBorder="1" applyAlignment="1">
      <alignment horizontal="center" vertical="center" wrapText="1"/>
    </xf>
    <xf numFmtId="0" fontId="17" fillId="0" borderId="62" xfId="0" applyFont="1" applyBorder="1" applyAlignment="1">
      <alignment horizontal="right" vertical="center"/>
    </xf>
    <xf numFmtId="0" fontId="0" fillId="0" borderId="63" xfId="0" applyBorder="1"/>
    <xf numFmtId="0" fontId="3" fillId="0" borderId="16" xfId="1" applyBorder="1" applyAlignment="1">
      <alignment horizontal="center"/>
    </xf>
    <xf numFmtId="0" fontId="17" fillId="0" borderId="63" xfId="0" applyFont="1" applyBorder="1" applyAlignment="1">
      <alignment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textRotation="90"/>
    </xf>
    <xf numFmtId="0" fontId="5" fillId="0" borderId="49" xfId="1" applyFont="1" applyBorder="1" applyAlignment="1">
      <alignment horizontal="center" vertical="center" textRotation="90"/>
    </xf>
    <xf numFmtId="0" fontId="5" fillId="0" borderId="50" xfId="1" applyFont="1" applyBorder="1" applyAlignment="1">
      <alignment horizontal="center" vertical="center" textRotation="90"/>
    </xf>
    <xf numFmtId="0" fontId="5" fillId="0" borderId="4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9" fillId="0" borderId="0" xfId="2" applyFont="1"/>
    <xf numFmtId="0" fontId="3" fillId="0" borderId="24" xfId="1" applyBorder="1" applyAlignment="1">
      <alignment horizontal="center"/>
    </xf>
    <xf numFmtId="0" fontId="3" fillId="0" borderId="29" xfId="1" applyBorder="1" applyAlignment="1">
      <alignment horizontal="center"/>
    </xf>
    <xf numFmtId="0" fontId="7" fillId="0" borderId="40" xfId="1" applyFont="1" applyBorder="1" applyAlignment="1">
      <alignment horizontal="center"/>
    </xf>
    <xf numFmtId="0" fontId="6" fillId="0" borderId="40" xfId="1" applyFont="1" applyBorder="1" applyAlignment="1">
      <alignment horizontal="center"/>
    </xf>
    <xf numFmtId="0" fontId="3" fillId="0" borderId="26" xfId="1" applyBorder="1" applyAlignment="1">
      <alignment horizontal="center"/>
    </xf>
    <xf numFmtId="0" fontId="3" fillId="0" borderId="28" xfId="1" applyBorder="1" applyAlignment="1">
      <alignment horizontal="center"/>
    </xf>
    <xf numFmtId="0" fontId="10" fillId="0" borderId="22" xfId="1" applyFont="1" applyBorder="1" applyAlignment="1">
      <alignment horizontal="left" vertical="center" wrapText="1"/>
    </xf>
    <xf numFmtId="0" fontId="12" fillId="0" borderId="15" xfId="0" applyFont="1" applyBorder="1" applyAlignment="1">
      <alignment wrapText="1"/>
    </xf>
    <xf numFmtId="0" fontId="5" fillId="0" borderId="23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0" fontId="13" fillId="0" borderId="22" xfId="1" applyFont="1" applyBorder="1" applyAlignment="1">
      <alignment horizontal="center"/>
    </xf>
    <xf numFmtId="0" fontId="13" fillId="0" borderId="51" xfId="1" applyFont="1" applyBorder="1" applyAlignment="1">
      <alignment horizontal="center"/>
    </xf>
    <xf numFmtId="0" fontId="3" fillId="0" borderId="25" xfId="1" applyBorder="1" applyAlignment="1">
      <alignment horizontal="center"/>
    </xf>
    <xf numFmtId="0" fontId="3" fillId="0" borderId="27" xfId="1" applyBorder="1" applyAlignment="1">
      <alignment horizontal="center"/>
    </xf>
    <xf numFmtId="0" fontId="18" fillId="0" borderId="52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3" fillId="0" borderId="23" xfId="1" applyBorder="1" applyAlignment="1">
      <alignment horizontal="center"/>
    </xf>
    <xf numFmtId="0" fontId="3" fillId="0" borderId="41" xfId="1" applyBorder="1" applyAlignment="1">
      <alignment horizontal="center"/>
    </xf>
    <xf numFmtId="0" fontId="2" fillId="0" borderId="56" xfId="2" applyFont="1" applyBorder="1" applyAlignment="1">
      <alignment horizontal="left" wrapText="1"/>
    </xf>
    <xf numFmtId="0" fontId="19" fillId="0" borderId="56" xfId="0" applyFont="1" applyBorder="1" applyAlignment="1">
      <alignment wrapText="1"/>
    </xf>
    <xf numFmtId="0" fontId="5" fillId="0" borderId="17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textRotation="90" wrapText="1"/>
    </xf>
    <xf numFmtId="0" fontId="5" fillId="0" borderId="35" xfId="1" applyFont="1" applyBorder="1" applyAlignment="1">
      <alignment horizontal="center" vertical="center" textRotation="90" wrapText="1"/>
    </xf>
    <xf numFmtId="0" fontId="5" fillId="0" borderId="36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8" xfId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3" fillId="0" borderId="22" xfId="1" applyBorder="1" applyAlignment="1">
      <alignment horizontal="center"/>
    </xf>
    <xf numFmtId="0" fontId="17" fillId="0" borderId="64" xfId="0" applyFont="1" applyBorder="1" applyAlignment="1">
      <alignment horizontal="center" wrapText="1"/>
    </xf>
    <xf numFmtId="0" fontId="17" fillId="0" borderId="62" xfId="0" applyFont="1" applyBorder="1" applyAlignment="1">
      <alignment horizontal="center" wrapText="1"/>
    </xf>
    <xf numFmtId="0" fontId="17" fillId="0" borderId="62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</cellXfs>
  <cellStyles count="3">
    <cellStyle name="Normální" xfId="0" builtinId="0"/>
    <cellStyle name="normální_3. Odpisový plán - příloha" xfId="1" xr:uid="{00000000-0005-0000-0000-000001000000}"/>
    <cellStyle name="normální_směrnice 10-tabulky" xfId="2" xr:uid="{00000000-0005-0000-0000-000002000000}"/>
  </cellStyles>
  <dxfs count="0"/>
  <tableStyles count="0" defaultTableStyle="TableStyleMedium2" defaultPivotStyle="PivotStyleLight16"/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U30"/>
  <sheetViews>
    <sheetView tabSelected="1" topLeftCell="C19" zoomScaleNormal="100" workbookViewId="0">
      <selection activeCell="M34" sqref="M34"/>
    </sheetView>
  </sheetViews>
  <sheetFormatPr defaultRowHeight="14.4" x14ac:dyDescent="0.3"/>
  <cols>
    <col min="1" max="1" width="3.6640625" customWidth="1"/>
    <col min="3" max="3" width="11.33203125" customWidth="1"/>
    <col min="4" max="4" width="13.5546875" customWidth="1"/>
    <col min="5" max="5" width="14.6640625" customWidth="1"/>
    <col min="6" max="6" width="14" customWidth="1"/>
    <col min="7" max="7" width="12.33203125" customWidth="1"/>
    <col min="8" max="8" width="6.33203125" customWidth="1"/>
    <col min="9" max="9" width="7.6640625" style="39" customWidth="1"/>
    <col min="10" max="12" width="13.33203125" customWidth="1"/>
    <col min="13" max="13" width="14.6640625" customWidth="1"/>
    <col min="14" max="14" width="5" customWidth="1"/>
    <col min="15" max="15" width="6.88671875" customWidth="1"/>
    <col min="16" max="16" width="13" customWidth="1"/>
    <col min="17" max="17" width="14.6640625" customWidth="1"/>
    <col min="20" max="20" width="15.5546875" bestFit="1" customWidth="1"/>
    <col min="21" max="21" width="11.109375" style="40" customWidth="1"/>
  </cols>
  <sheetData>
    <row r="1" spans="1:18" ht="17.399999999999999" x14ac:dyDescent="0.3">
      <c r="A1" s="47"/>
      <c r="E1" s="62" t="s">
        <v>39</v>
      </c>
      <c r="Q1" s="45"/>
    </row>
    <row r="2" spans="1:18" ht="22.8" x14ac:dyDescent="0.4">
      <c r="A2" s="44"/>
      <c r="B2" s="4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/>
      <c r="O2" s="46"/>
      <c r="P2" s="48"/>
      <c r="Q2" s="13"/>
      <c r="R2" s="1"/>
    </row>
    <row r="3" spans="1:18" ht="18.899999999999999" customHeight="1" thickBot="1" x14ac:dyDescent="0.35">
      <c r="A3" s="85"/>
      <c r="B3" s="85"/>
      <c r="C3" s="85"/>
      <c r="D3" s="106" t="s">
        <v>32</v>
      </c>
      <c r="E3" s="106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"/>
    </row>
    <row r="4" spans="1:18" ht="20.25" customHeight="1" thickBot="1" x14ac:dyDescent="0.35">
      <c r="A4" s="41"/>
      <c r="B4" s="33"/>
      <c r="C4" s="34"/>
      <c r="D4" s="22"/>
      <c r="E4" s="22"/>
      <c r="F4" s="22"/>
      <c r="G4" s="22"/>
      <c r="H4" s="22"/>
      <c r="I4" s="22"/>
      <c r="J4" s="22"/>
      <c r="K4" s="22"/>
      <c r="L4" s="22"/>
      <c r="M4" s="22"/>
      <c r="N4" s="8"/>
      <c r="O4" s="8"/>
      <c r="P4" s="8"/>
      <c r="Q4" s="8"/>
      <c r="R4" s="1"/>
    </row>
    <row r="5" spans="1:18" ht="15" thickBot="1" x14ac:dyDescent="0.35">
      <c r="A5" s="10" t="s">
        <v>27</v>
      </c>
      <c r="B5" s="21"/>
      <c r="C5" s="21"/>
      <c r="D5" s="21"/>
      <c r="E5" s="21"/>
      <c r="F5" s="21"/>
      <c r="G5" s="21"/>
      <c r="H5" s="22"/>
      <c r="I5" s="22"/>
      <c r="J5" s="21"/>
      <c r="K5" s="21"/>
      <c r="L5" s="21"/>
      <c r="M5" s="23"/>
      <c r="N5" s="1"/>
      <c r="O5" s="7"/>
      <c r="P5" s="7"/>
      <c r="Q5" s="1"/>
      <c r="R5" s="1"/>
    </row>
    <row r="6" spans="1:18" ht="16.5" customHeight="1" x14ac:dyDescent="0.3">
      <c r="A6" s="76" t="s">
        <v>25</v>
      </c>
      <c r="B6" s="79" t="s">
        <v>24</v>
      </c>
      <c r="C6" s="80"/>
      <c r="D6" s="79" t="s">
        <v>8</v>
      </c>
      <c r="E6" s="80"/>
      <c r="F6" s="79" t="s">
        <v>9</v>
      </c>
      <c r="G6" s="80"/>
      <c r="H6" s="117" t="s">
        <v>4</v>
      </c>
      <c r="I6" s="118"/>
      <c r="J6" s="119"/>
      <c r="K6" s="65"/>
      <c r="L6" s="65"/>
      <c r="M6" s="108" t="s">
        <v>18</v>
      </c>
      <c r="N6" s="1"/>
      <c r="O6" s="1"/>
      <c r="R6" s="1"/>
    </row>
    <row r="7" spans="1:18" ht="15" customHeight="1" x14ac:dyDescent="0.3">
      <c r="A7" s="77"/>
      <c r="B7" s="81"/>
      <c r="C7" s="82"/>
      <c r="D7" s="81"/>
      <c r="E7" s="82"/>
      <c r="F7" s="81"/>
      <c r="G7" s="82"/>
      <c r="H7" s="111" t="s">
        <v>0</v>
      </c>
      <c r="I7" s="113" t="s">
        <v>1</v>
      </c>
      <c r="J7" s="115" t="s">
        <v>17</v>
      </c>
      <c r="K7" s="66" t="s">
        <v>38</v>
      </c>
      <c r="L7" s="66" t="s">
        <v>38</v>
      </c>
      <c r="M7" s="109"/>
      <c r="N7" s="7"/>
      <c r="O7" s="24"/>
      <c r="R7" s="9"/>
    </row>
    <row r="8" spans="1:18" ht="36" customHeight="1" thickBot="1" x14ac:dyDescent="0.35">
      <c r="A8" s="78"/>
      <c r="B8" s="83"/>
      <c r="C8" s="84"/>
      <c r="D8" s="83"/>
      <c r="E8" s="84"/>
      <c r="F8" s="83"/>
      <c r="G8" s="84"/>
      <c r="H8" s="112"/>
      <c r="I8" s="114"/>
      <c r="J8" s="116"/>
      <c r="K8" s="66" t="s">
        <v>35</v>
      </c>
      <c r="L8" s="66" t="s">
        <v>36</v>
      </c>
      <c r="M8" s="110"/>
      <c r="N8" s="1"/>
      <c r="O8" s="27"/>
      <c r="P8" s="27"/>
      <c r="Q8" s="27"/>
    </row>
    <row r="9" spans="1:18" ht="18" customHeight="1" x14ac:dyDescent="0.3">
      <c r="A9" s="35">
        <v>1</v>
      </c>
      <c r="B9" s="88" t="s">
        <v>10</v>
      </c>
      <c r="C9" s="89"/>
      <c r="D9" s="90"/>
      <c r="E9" s="91"/>
      <c r="F9" s="90"/>
      <c r="G9" s="91"/>
      <c r="H9" s="18"/>
      <c r="I9" s="36"/>
      <c r="J9" s="15"/>
      <c r="K9" s="67"/>
      <c r="L9" s="67"/>
      <c r="M9" s="29">
        <f>D9-F9-J9</f>
        <v>0</v>
      </c>
      <c r="N9" s="1"/>
      <c r="O9" s="27"/>
      <c r="P9" s="27"/>
      <c r="Q9" s="27"/>
    </row>
    <row r="10" spans="1:18" ht="18" customHeight="1" x14ac:dyDescent="0.3">
      <c r="A10" s="3">
        <v>2</v>
      </c>
      <c r="B10" s="88" t="s">
        <v>11</v>
      </c>
      <c r="C10" s="89"/>
      <c r="D10" s="86"/>
      <c r="E10" s="87"/>
      <c r="F10" s="86"/>
      <c r="G10" s="87"/>
      <c r="H10" s="19"/>
      <c r="I10" s="37"/>
      <c r="J10" s="16"/>
      <c r="K10" s="68"/>
      <c r="L10" s="68"/>
      <c r="M10" s="4">
        <f>D10-F10-J10</f>
        <v>0</v>
      </c>
      <c r="N10" s="1"/>
      <c r="O10" s="25"/>
      <c r="P10" s="14"/>
      <c r="Q10" s="14"/>
    </row>
    <row r="11" spans="1:18" ht="18" customHeight="1" x14ac:dyDescent="0.3">
      <c r="A11" s="3">
        <v>3</v>
      </c>
      <c r="B11" s="88" t="s">
        <v>12</v>
      </c>
      <c r="C11" s="89"/>
      <c r="D11" s="86">
        <v>48880</v>
      </c>
      <c r="E11" s="87"/>
      <c r="F11" s="86">
        <v>48752</v>
      </c>
      <c r="G11" s="87"/>
      <c r="H11" s="20" t="s">
        <v>33</v>
      </c>
      <c r="I11" s="38"/>
      <c r="J11" s="17">
        <v>98</v>
      </c>
      <c r="K11" s="69">
        <v>0</v>
      </c>
      <c r="L11" s="69">
        <f>SUM(J11-K11)</f>
        <v>98</v>
      </c>
      <c r="M11" s="4">
        <f>D11-F11-J11</f>
        <v>30</v>
      </c>
      <c r="N11" s="1"/>
      <c r="O11" s="25"/>
      <c r="P11" s="25"/>
      <c r="Q11" s="25"/>
    </row>
    <row r="12" spans="1:18" ht="18" customHeight="1" x14ac:dyDescent="0.3">
      <c r="A12" s="3"/>
      <c r="B12" s="89" t="s">
        <v>12</v>
      </c>
      <c r="C12" s="89"/>
      <c r="D12" s="86">
        <v>697899.25</v>
      </c>
      <c r="E12" s="87"/>
      <c r="F12" s="86">
        <v>250823</v>
      </c>
      <c r="G12" s="87"/>
      <c r="H12" s="20" t="s">
        <v>37</v>
      </c>
      <c r="I12" s="38" t="s">
        <v>30</v>
      </c>
      <c r="J12" s="17">
        <v>67390</v>
      </c>
      <c r="K12" s="69">
        <v>0</v>
      </c>
      <c r="L12" s="69">
        <f t="shared" ref="L12:L15" si="0">SUM(J12-K12)</f>
        <v>67390</v>
      </c>
      <c r="M12" s="4">
        <f>D12-F12-J12</f>
        <v>379686.25</v>
      </c>
      <c r="N12" s="1"/>
      <c r="O12" s="25"/>
      <c r="P12" s="25"/>
      <c r="Q12" s="25"/>
    </row>
    <row r="13" spans="1:18" ht="18" customHeight="1" x14ac:dyDescent="0.3">
      <c r="A13" s="3">
        <v>4</v>
      </c>
      <c r="B13" s="88" t="s">
        <v>13</v>
      </c>
      <c r="C13" s="89"/>
      <c r="D13" s="86" t="s">
        <v>30</v>
      </c>
      <c r="E13" s="87"/>
      <c r="F13" s="86" t="s">
        <v>30</v>
      </c>
      <c r="G13" s="87"/>
      <c r="H13" s="19" t="s">
        <v>30</v>
      </c>
      <c r="I13" s="37" t="s">
        <v>30</v>
      </c>
      <c r="J13" s="16" t="s">
        <v>30</v>
      </c>
      <c r="K13" s="68"/>
      <c r="L13" s="69" t="s">
        <v>30</v>
      </c>
      <c r="M13" s="4" t="s">
        <v>30</v>
      </c>
      <c r="N13" s="1"/>
      <c r="O13" s="25"/>
      <c r="P13" s="25"/>
      <c r="Q13" s="25"/>
    </row>
    <row r="14" spans="1:18" ht="18" customHeight="1" x14ac:dyDescent="0.3">
      <c r="A14" s="3">
        <v>5</v>
      </c>
      <c r="B14" s="88" t="s">
        <v>14</v>
      </c>
      <c r="C14" s="89"/>
      <c r="D14" s="86"/>
      <c r="E14" s="87"/>
      <c r="F14" s="86"/>
      <c r="G14" s="87"/>
      <c r="H14" s="19"/>
      <c r="I14" s="37"/>
      <c r="J14" s="16"/>
      <c r="K14" s="68"/>
      <c r="L14" s="69">
        <f t="shared" si="0"/>
        <v>0</v>
      </c>
      <c r="M14" s="4">
        <f>D14-F14-J14</f>
        <v>0</v>
      </c>
      <c r="N14" s="1"/>
      <c r="O14" s="25"/>
      <c r="P14" s="25"/>
      <c r="Q14" s="25"/>
    </row>
    <row r="15" spans="1:18" ht="18.75" customHeight="1" x14ac:dyDescent="0.3">
      <c r="A15" s="3">
        <v>6</v>
      </c>
      <c r="B15" s="88" t="s">
        <v>15</v>
      </c>
      <c r="C15" s="89"/>
      <c r="D15" s="86"/>
      <c r="E15" s="87"/>
      <c r="F15" s="86"/>
      <c r="G15" s="87"/>
      <c r="H15" s="20"/>
      <c r="I15" s="38"/>
      <c r="J15" s="17"/>
      <c r="K15" s="69"/>
      <c r="L15" s="69">
        <f t="shared" si="0"/>
        <v>0</v>
      </c>
      <c r="M15" s="63"/>
      <c r="N15" s="1"/>
      <c r="O15" s="25"/>
      <c r="P15" s="25"/>
      <c r="Q15" s="25"/>
    </row>
    <row r="16" spans="1:18" ht="18" customHeight="1" thickBot="1" x14ac:dyDescent="0.35">
      <c r="A16" s="3">
        <v>7</v>
      </c>
      <c r="B16" s="88" t="s">
        <v>16</v>
      </c>
      <c r="C16" s="89"/>
      <c r="D16" s="98"/>
      <c r="E16" s="99"/>
      <c r="F16" s="98"/>
      <c r="G16" s="99"/>
      <c r="H16" s="20"/>
      <c r="I16" s="38"/>
      <c r="J16" s="17"/>
      <c r="K16" s="69"/>
      <c r="L16" s="69"/>
      <c r="M16" s="30">
        <f>D16-F16-J16</f>
        <v>0</v>
      </c>
      <c r="N16" s="1"/>
      <c r="O16" s="25"/>
      <c r="P16" s="25"/>
      <c r="Q16" s="25"/>
    </row>
    <row r="17" spans="1:17" ht="18" customHeight="1" thickBot="1" x14ac:dyDescent="0.35">
      <c r="A17" s="3">
        <v>8</v>
      </c>
      <c r="B17" s="94" t="s">
        <v>2</v>
      </c>
      <c r="C17" s="95"/>
      <c r="D17" s="96">
        <f>SUM(D9:D16)</f>
        <v>746779.25</v>
      </c>
      <c r="E17" s="97"/>
      <c r="F17" s="96">
        <f>SUM(F9:F16)</f>
        <v>299575</v>
      </c>
      <c r="G17" s="97"/>
      <c r="H17" s="56"/>
      <c r="I17" s="57"/>
      <c r="J17" s="58">
        <f>SUM(J9:J16)</f>
        <v>67488</v>
      </c>
      <c r="K17" s="58">
        <f t="shared" ref="K17:L17" si="1">SUM(K9:K16)</f>
        <v>0</v>
      </c>
      <c r="L17" s="58">
        <f t="shared" si="1"/>
        <v>67488</v>
      </c>
      <c r="M17" s="59">
        <f>D17-F17-J17</f>
        <v>379716.25</v>
      </c>
      <c r="N17" s="1"/>
      <c r="O17" s="25"/>
      <c r="P17" s="25"/>
      <c r="Q17" s="25"/>
    </row>
    <row r="18" spans="1:17" ht="18" customHeight="1" x14ac:dyDescent="0.3">
      <c r="A18" s="5">
        <v>9</v>
      </c>
      <c r="B18" s="88" t="s">
        <v>15</v>
      </c>
      <c r="C18" s="89"/>
      <c r="D18" s="90"/>
      <c r="E18" s="91"/>
      <c r="F18" s="90"/>
      <c r="G18" s="91"/>
      <c r="H18" s="18"/>
      <c r="I18" s="36"/>
      <c r="J18" s="31"/>
      <c r="K18" s="67"/>
      <c r="L18" s="67"/>
      <c r="M18" s="29">
        <f>D18-F18-J18</f>
        <v>0</v>
      </c>
      <c r="N18" s="1"/>
      <c r="O18" s="25"/>
      <c r="P18" s="14"/>
      <c r="Q18" s="14"/>
    </row>
    <row r="19" spans="1:17" ht="18" customHeight="1" thickBot="1" x14ac:dyDescent="0.35">
      <c r="A19" s="3">
        <v>10</v>
      </c>
      <c r="B19" s="88" t="s">
        <v>16</v>
      </c>
      <c r="C19" s="89"/>
      <c r="D19" s="98">
        <v>7407062.5599999996</v>
      </c>
      <c r="E19" s="99"/>
      <c r="F19" s="98">
        <v>320982</v>
      </c>
      <c r="G19" s="99"/>
      <c r="H19" s="19">
        <v>100</v>
      </c>
      <c r="I19" s="37">
        <v>1</v>
      </c>
      <c r="J19" s="32">
        <v>74072</v>
      </c>
      <c r="K19" s="69">
        <v>34913</v>
      </c>
      <c r="L19" s="69">
        <v>39159</v>
      </c>
      <c r="M19" s="30">
        <f>D19-F19-J19</f>
        <v>7012008.5599999996</v>
      </c>
      <c r="N19" s="1"/>
      <c r="O19" s="25"/>
      <c r="P19" s="25"/>
      <c r="Q19" s="25"/>
    </row>
    <row r="20" spans="1:17" ht="18" customHeight="1" thickBot="1" x14ac:dyDescent="0.35">
      <c r="A20" s="3">
        <v>11</v>
      </c>
      <c r="B20" s="94" t="s">
        <v>3</v>
      </c>
      <c r="C20" s="95"/>
      <c r="D20" s="96">
        <f>SUM(D18:D19)</f>
        <v>7407062.5599999996</v>
      </c>
      <c r="E20" s="97"/>
      <c r="F20" s="96">
        <f>SUM(F18:F19)</f>
        <v>320982</v>
      </c>
      <c r="G20" s="97"/>
      <c r="H20" s="60"/>
      <c r="I20" s="60"/>
      <c r="J20" s="58">
        <f>SUM(J18:J19)</f>
        <v>74072</v>
      </c>
      <c r="K20" s="58">
        <f t="shared" ref="K20:L20" si="2">SUM(K18:K19)</f>
        <v>34913</v>
      </c>
      <c r="L20" s="58">
        <f t="shared" si="2"/>
        <v>39159</v>
      </c>
      <c r="M20" s="59">
        <f>D20-F20-J20</f>
        <v>7012008.5599999996</v>
      </c>
      <c r="N20" s="1"/>
      <c r="O20" s="25"/>
      <c r="P20" s="25"/>
      <c r="Q20" s="25"/>
    </row>
    <row r="21" spans="1:17" ht="24.75" customHeight="1" thickBot="1" x14ac:dyDescent="0.35">
      <c r="A21" s="12">
        <v>12</v>
      </c>
      <c r="B21" s="102" t="s">
        <v>28</v>
      </c>
      <c r="C21" s="103"/>
      <c r="D21" s="96">
        <f>D17+D20</f>
        <v>8153841.8099999996</v>
      </c>
      <c r="E21" s="97"/>
      <c r="F21" s="96">
        <f>F17+F20</f>
        <v>620557</v>
      </c>
      <c r="G21" s="97"/>
      <c r="H21" s="60"/>
      <c r="I21" s="60"/>
      <c r="J21" s="58">
        <f>J17+J20</f>
        <v>141560</v>
      </c>
      <c r="K21" s="58">
        <f t="shared" ref="K21:L21" si="3">K17+K20</f>
        <v>34913</v>
      </c>
      <c r="L21" s="58">
        <f t="shared" si="3"/>
        <v>106647</v>
      </c>
      <c r="M21" s="61">
        <f>M20+M17</f>
        <v>7391724.8099999996</v>
      </c>
      <c r="N21" s="1"/>
      <c r="O21" s="7"/>
      <c r="P21" s="27"/>
      <c r="Q21" s="1"/>
    </row>
    <row r="22" spans="1:17" ht="14.25" customHeight="1" x14ac:dyDescent="0.3">
      <c r="N22" s="1"/>
      <c r="O22" s="7"/>
      <c r="P22" s="1"/>
      <c r="Q22" s="1"/>
    </row>
    <row r="23" spans="1:17" ht="15" thickBot="1" x14ac:dyDescent="0.35">
      <c r="A23" s="1"/>
      <c r="B23" s="1"/>
      <c r="C23" s="1"/>
      <c r="D23" s="1"/>
      <c r="E23" s="1"/>
      <c r="F23" s="1"/>
      <c r="G23" s="1"/>
      <c r="H23" s="1"/>
      <c r="I23" s="8"/>
      <c r="J23" s="1"/>
      <c r="K23" s="1"/>
      <c r="L23" s="1"/>
      <c r="M23" s="1"/>
      <c r="N23" s="1"/>
      <c r="O23" s="7"/>
      <c r="P23" s="26"/>
      <c r="Q23" s="26"/>
    </row>
    <row r="24" spans="1:17" ht="28.5" customHeight="1" thickBot="1" x14ac:dyDescent="0.35">
      <c r="A24" s="1"/>
      <c r="B24" s="100" t="s">
        <v>26</v>
      </c>
      <c r="C24" s="101"/>
      <c r="D24" s="71" t="s">
        <v>20</v>
      </c>
      <c r="E24" s="72"/>
      <c r="F24" s="123" t="s">
        <v>21</v>
      </c>
      <c r="G24" s="124"/>
      <c r="H24" s="125"/>
      <c r="I24" s="121" t="s">
        <v>22</v>
      </c>
      <c r="J24" s="122"/>
      <c r="K24" s="64" t="s">
        <v>35</v>
      </c>
      <c r="L24" s="75" t="s">
        <v>36</v>
      </c>
      <c r="M24" s="74" t="s">
        <v>23</v>
      </c>
      <c r="P24" s="1"/>
      <c r="Q24" s="1"/>
    </row>
    <row r="25" spans="1:17" ht="30.75" customHeight="1" thickBot="1" x14ac:dyDescent="0.35">
      <c r="A25" s="28">
        <v>25</v>
      </c>
      <c r="B25" s="92" t="s">
        <v>19</v>
      </c>
      <c r="C25" s="93"/>
      <c r="D25" s="104">
        <f>SUM(D17+D20)</f>
        <v>8153841.8099999996</v>
      </c>
      <c r="E25" s="105"/>
      <c r="F25" s="105">
        <f>SUM(F17+F20)</f>
        <v>620557</v>
      </c>
      <c r="G25" s="105"/>
      <c r="H25" s="105"/>
      <c r="I25" s="105">
        <f>SUM(J17+J20)</f>
        <v>141560</v>
      </c>
      <c r="J25" s="120"/>
      <c r="K25" s="70">
        <f>SUM(K21)</f>
        <v>34913</v>
      </c>
      <c r="L25" s="70">
        <f>SUM(L21)</f>
        <v>106647</v>
      </c>
      <c r="M25" s="73">
        <f>D25-F25-I25</f>
        <v>7391724.8099999996</v>
      </c>
      <c r="P25" s="1"/>
      <c r="Q25" s="1"/>
    </row>
    <row r="26" spans="1:17" x14ac:dyDescent="0.3">
      <c r="A26" s="1"/>
      <c r="N26" t="s">
        <v>30</v>
      </c>
      <c r="P26" s="1"/>
      <c r="Q26" s="1"/>
    </row>
    <row r="27" spans="1:17" ht="18" customHeight="1" x14ac:dyDescent="0.3">
      <c r="B27" s="49" t="s">
        <v>5</v>
      </c>
      <c r="C27" s="11"/>
      <c r="D27" s="55" t="s">
        <v>31</v>
      </c>
      <c r="E27" s="8"/>
      <c r="F27" s="50" t="s">
        <v>6</v>
      </c>
      <c r="G27" s="51">
        <v>45947</v>
      </c>
      <c r="H27" s="52"/>
      <c r="I27" s="53"/>
      <c r="J27" s="54" t="s">
        <v>7</v>
      </c>
      <c r="K27" s="54"/>
      <c r="L27" s="54"/>
      <c r="M27" s="52"/>
      <c r="N27" s="53" t="s">
        <v>30</v>
      </c>
      <c r="O27" s="54" t="s">
        <v>30</v>
      </c>
    </row>
    <row r="28" spans="1:17" ht="18" customHeight="1" x14ac:dyDescent="0.3">
      <c r="B28" s="49" t="s">
        <v>29</v>
      </c>
      <c r="C28" s="11"/>
      <c r="D28" s="55" t="s">
        <v>34</v>
      </c>
      <c r="E28" s="8"/>
      <c r="F28" s="50" t="s">
        <v>6</v>
      </c>
      <c r="G28" s="51">
        <v>45947</v>
      </c>
      <c r="H28" s="52"/>
      <c r="I28" s="53"/>
      <c r="J28" s="54" t="s">
        <v>7</v>
      </c>
      <c r="K28" s="54"/>
      <c r="L28" s="54"/>
      <c r="M28" s="52"/>
      <c r="N28" s="53"/>
      <c r="O28" s="54" t="s">
        <v>30</v>
      </c>
    </row>
    <row r="29" spans="1:17" ht="18" customHeight="1" x14ac:dyDescent="0.3">
      <c r="B29" s="49"/>
      <c r="C29" s="11"/>
      <c r="E29" s="8"/>
      <c r="G29" s="8"/>
      <c r="I29" s="14"/>
      <c r="J29" s="1"/>
      <c r="K29" s="1"/>
      <c r="L29" s="1"/>
      <c r="N29" s="1"/>
      <c r="O29" s="6"/>
    </row>
    <row r="30" spans="1:17" x14ac:dyDescent="0.3">
      <c r="C30" t="s">
        <v>40</v>
      </c>
    </row>
  </sheetData>
  <mergeCells count="57">
    <mergeCell ref="F12:G12"/>
    <mergeCell ref="D16:E16"/>
    <mergeCell ref="B15:C15"/>
    <mergeCell ref="D15:E15"/>
    <mergeCell ref="F15:G15"/>
    <mergeCell ref="I24:J24"/>
    <mergeCell ref="F16:G16"/>
    <mergeCell ref="F17:G17"/>
    <mergeCell ref="F18:G18"/>
    <mergeCell ref="D13:E13"/>
    <mergeCell ref="F24:H24"/>
    <mergeCell ref="B21:C21"/>
    <mergeCell ref="D25:E25"/>
    <mergeCell ref="D3:Q3"/>
    <mergeCell ref="M6:M8"/>
    <mergeCell ref="H7:H8"/>
    <mergeCell ref="I7:I8"/>
    <mergeCell ref="J7:J8"/>
    <mergeCell ref="F25:H25"/>
    <mergeCell ref="F14:G14"/>
    <mergeCell ref="F11:G11"/>
    <mergeCell ref="F13:G13"/>
    <mergeCell ref="H6:J6"/>
    <mergeCell ref="F19:G19"/>
    <mergeCell ref="F20:G20"/>
    <mergeCell ref="F21:G21"/>
    <mergeCell ref="I25:J25"/>
    <mergeCell ref="F6:G8"/>
    <mergeCell ref="F9:G9"/>
    <mergeCell ref="F10:G10"/>
    <mergeCell ref="B14:C14"/>
    <mergeCell ref="B25:C25"/>
    <mergeCell ref="B17:C17"/>
    <mergeCell ref="D17:E17"/>
    <mergeCell ref="B20:C20"/>
    <mergeCell ref="B18:C18"/>
    <mergeCell ref="B19:C19"/>
    <mergeCell ref="D20:E20"/>
    <mergeCell ref="D18:E18"/>
    <mergeCell ref="D21:E21"/>
    <mergeCell ref="D19:E19"/>
    <mergeCell ref="B24:C24"/>
    <mergeCell ref="B16:C16"/>
    <mergeCell ref="A6:A8"/>
    <mergeCell ref="B6:C8"/>
    <mergeCell ref="A3:C3"/>
    <mergeCell ref="D14:E14"/>
    <mergeCell ref="D11:E11"/>
    <mergeCell ref="D6:E8"/>
    <mergeCell ref="B9:C9"/>
    <mergeCell ref="B10:C10"/>
    <mergeCell ref="B11:C11"/>
    <mergeCell ref="B13:C13"/>
    <mergeCell ref="D9:E9"/>
    <mergeCell ref="D10:E10"/>
    <mergeCell ref="D12:E12"/>
    <mergeCell ref="B12:C12"/>
  </mergeCells>
  <phoneticPr fontId="22" type="noConversion"/>
  <pageMargins left="0.23622047244094491" right="0.23622047244094491" top="0.35433070866141736" bottom="0.15748031496062992" header="0.31496062992125984" footer="0.31496062992125984"/>
  <pageSetup paperSize="9" scale="5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6" sqref="C6"/>
    </sheetView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odpisový plán</vt:lpstr>
      <vt:lpstr>List1</vt:lpstr>
      <vt:lpstr>'odpisový plán'!Oblast_tisku</vt:lpstr>
    </vt:vector>
  </TitlesOfParts>
  <Company>Krajský úřad Libereckého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Vitova Jarmila</dc:creator>
  <cp:lastModifiedBy>Marie Medřická</cp:lastModifiedBy>
  <cp:lastPrinted>2025-11-18T13:53:43Z</cp:lastPrinted>
  <dcterms:created xsi:type="dcterms:W3CDTF">2013-06-17T11:40:54Z</dcterms:created>
  <dcterms:modified xsi:type="dcterms:W3CDTF">2025-12-18T13:49:10Z</dcterms:modified>
</cp:coreProperties>
</file>